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52" windowWidth="15288" windowHeight="12756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/>
  <c r="C8"/>
  <c r="D8"/>
  <c r="H5" l="1"/>
  <c r="H6"/>
  <c r="H7"/>
  <c r="H4"/>
  <c r="H8" s="1"/>
  <c r="F5"/>
  <c r="F6"/>
  <c r="F7"/>
  <c r="F4"/>
  <c r="E5"/>
  <c r="E6"/>
  <c r="E7"/>
  <c r="E4"/>
</calcChain>
</file>

<file path=xl/sharedStrings.xml><?xml version="1.0" encoding="utf-8"?>
<sst xmlns="http://schemas.openxmlformats.org/spreadsheetml/2006/main" count="14" uniqueCount="14">
  <si>
    <t>Вид продукції</t>
  </si>
  <si>
    <t>План реалізації, ц</t>
  </si>
  <si>
    <t>Фактично реалізовано, ц</t>
  </si>
  <si>
    <t>у натурі</t>
  </si>
  <si>
    <t>у заліковій вазі</t>
  </si>
  <si>
    <t>У % до фактичної реалізації в натурі</t>
  </si>
  <si>
    <t>рівень виконання плану в заліковій масі, %</t>
  </si>
  <si>
    <t>Ціна за 1 ц реалізованої продукції, грн</t>
  </si>
  <si>
    <t>поступило від реалізаціїпродукції, тис. грн</t>
  </si>
  <si>
    <t>Хліб</t>
  </si>
  <si>
    <t>Булочки</t>
  </si>
  <si>
    <t>Печиво</t>
  </si>
  <si>
    <t>Крупи</t>
  </si>
  <si>
    <t>Всього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</si>
</sst>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L11" sqref="L11"/>
    </sheetView>
  </sheetViews>
  <sheetFormatPr defaultRowHeight="14.4"/>
  <cols>
    <col min="1" max="1" width="14.6640625" bestFit="1" customWidth="1"/>
    <col min="2" max="2" width="19" bestFit="1" customWidth="1"/>
    <col min="3" max="3" width="14.5546875" customWidth="1"/>
    <col min="4" max="4" width="15.5546875" customWidth="1"/>
    <col min="5" max="5" width="12.33203125" customWidth="1"/>
    <col min="7" max="7" width="20.88671875" customWidth="1"/>
    <col min="8" max="8" width="12.6640625" customWidth="1"/>
  </cols>
  <sheetData>
    <row r="1" spans="1:8" ht="21.75" customHeight="1" thickBot="1">
      <c r="A1" s="11" t="s">
        <v>0</v>
      </c>
      <c r="B1" s="11" t="s">
        <v>1</v>
      </c>
      <c r="C1" s="9" t="s">
        <v>2</v>
      </c>
      <c r="D1" s="10"/>
      <c r="E1" s="13" t="s">
        <v>5</v>
      </c>
      <c r="F1" s="13" t="s">
        <v>6</v>
      </c>
      <c r="G1" s="15" t="s">
        <v>7</v>
      </c>
      <c r="H1" s="7" t="s">
        <v>8</v>
      </c>
    </row>
    <row r="2" spans="1:8" ht="93" customHeight="1" thickBot="1">
      <c r="A2" s="12"/>
      <c r="B2" s="12"/>
      <c r="C2" s="6" t="s">
        <v>3</v>
      </c>
      <c r="D2" s="6" t="s">
        <v>4</v>
      </c>
      <c r="E2" s="14"/>
      <c r="F2" s="14"/>
      <c r="G2" s="16"/>
      <c r="H2" s="8"/>
    </row>
    <row r="3" spans="1:8" ht="16.2" thickBo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</row>
    <row r="4" spans="1:8" ht="16.2" thickBot="1">
      <c r="A4" s="4" t="s">
        <v>9</v>
      </c>
      <c r="B4" s="1">
        <v>34500</v>
      </c>
      <c r="C4" s="1">
        <v>36800</v>
      </c>
      <c r="D4" s="1">
        <v>35900</v>
      </c>
      <c r="E4" s="1">
        <f>PRODUCT(C3/B3*100)</f>
        <v>150</v>
      </c>
      <c r="F4" s="2">
        <f>PRODUCT(D4/B4*100)</f>
        <v>104.05797101449275</v>
      </c>
      <c r="G4" s="1">
        <v>220.4</v>
      </c>
      <c r="H4" s="1">
        <f>PRODUCT(G4*C4)</f>
        <v>8110720</v>
      </c>
    </row>
    <row r="5" spans="1:8" ht="16.2" thickBot="1">
      <c r="A5" s="4" t="s">
        <v>10</v>
      </c>
      <c r="B5" s="1">
        <v>2100</v>
      </c>
      <c r="C5" s="1">
        <v>2400</v>
      </c>
      <c r="D5" s="1">
        <v>2310</v>
      </c>
      <c r="E5" s="2">
        <f t="shared" ref="E5:E7" si="0">PRODUCT(C4/B4*100)</f>
        <v>106.66666666666667</v>
      </c>
      <c r="F5" s="2">
        <f t="shared" ref="F5:F7" si="1">PRODUCT(D5/B5*100)</f>
        <v>110.00000000000001</v>
      </c>
      <c r="G5" s="1">
        <v>180.7</v>
      </c>
      <c r="H5" s="1">
        <f t="shared" ref="H5:H7" si="2">PRODUCT(G5*C5)</f>
        <v>433680</v>
      </c>
    </row>
    <row r="6" spans="1:8" ht="16.2" thickBot="1">
      <c r="A6" s="4" t="s">
        <v>11</v>
      </c>
      <c r="B6" s="1">
        <v>3000</v>
      </c>
      <c r="C6" s="1">
        <v>3200</v>
      </c>
      <c r="D6" s="1">
        <v>3080</v>
      </c>
      <c r="E6" s="2">
        <f t="shared" si="0"/>
        <v>114.28571428571428</v>
      </c>
      <c r="F6" s="2">
        <f t="shared" si="1"/>
        <v>102.66666666666666</v>
      </c>
      <c r="G6" s="1">
        <v>160.4</v>
      </c>
      <c r="H6" s="1">
        <f t="shared" si="2"/>
        <v>513280</v>
      </c>
    </row>
    <row r="7" spans="1:8" ht="16.2" thickBot="1">
      <c r="A7" s="4" t="s">
        <v>12</v>
      </c>
      <c r="B7" s="1">
        <v>1500</v>
      </c>
      <c r="C7" s="1">
        <v>1650</v>
      </c>
      <c r="D7" s="1">
        <v>1590</v>
      </c>
      <c r="E7" s="2">
        <f t="shared" si="0"/>
        <v>106.66666666666667</v>
      </c>
      <c r="F7" s="2">
        <f t="shared" si="1"/>
        <v>106</v>
      </c>
      <c r="G7" s="1">
        <v>175.8</v>
      </c>
      <c r="H7" s="1">
        <f t="shared" si="2"/>
        <v>290070</v>
      </c>
    </row>
    <row r="8" spans="1:8" ht="15" thickBot="1">
      <c r="A8" s="5" t="s">
        <v>13</v>
      </c>
      <c r="B8" s="3">
        <f>SUM(B3:B7)</f>
        <v>41102</v>
      </c>
      <c r="C8" s="3">
        <f>SUM(C3:C7)</f>
        <v>44053</v>
      </c>
      <c r="D8" s="3">
        <f>SUM(D3:D7)</f>
        <v>42884</v>
      </c>
      <c r="E8" s="3"/>
      <c r="F8" s="3"/>
      <c r="G8" s="3"/>
      <c r="H8" s="3">
        <f>SUM(H4:H7)</f>
        <v>9347750</v>
      </c>
    </row>
  </sheetData>
  <mergeCells count="7">
    <mergeCell ref="H1:H2"/>
    <mergeCell ref="C1:D1"/>
    <mergeCell ref="A1:A2"/>
    <mergeCell ref="B1:B2"/>
    <mergeCell ref="E1:E2"/>
    <mergeCell ref="F1:F2"/>
    <mergeCell ref="G1:G2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Пользователь Windows</cp:lastModifiedBy>
  <dcterms:created xsi:type="dcterms:W3CDTF">2015-06-05T18:17:20Z</dcterms:created>
  <dcterms:modified xsi:type="dcterms:W3CDTF">2025-01-16T19:26:54Z</dcterms:modified>
</cp:coreProperties>
</file>